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2" activeTab="2"/>
  </bookViews>
  <sheets>
    <sheet name="EA" sheetId="1" state="hidden" r:id="rId1"/>
    <sheet name="ESF" sheetId="2" state="hidden" r:id="rId2"/>
    <sheet name="ECSF" sheetId="3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<sst xmlns="http://schemas.openxmlformats.org/spreadsheetml/2006/main" count="635" uniqueCount="224">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</sst>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36">
      <selection activeCell="B26" sqref="B26:C2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189810972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677969324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561136229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29898831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86934264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42106243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189810972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42074884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739258704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512081929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227176775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22108830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21794170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314660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951178506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14852184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14852184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734927751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216250755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B10">
      <selection activeCell="B26" sqref="B26:C2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1359707498</v>
      </c>
      <c r="E18" s="57">
        <v>1249434252</v>
      </c>
      <c r="G18" s="271" t="s">
        <v>11</v>
      </c>
      <c r="H18" s="271"/>
      <c r="I18" s="57">
        <v>136465984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94866756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31420369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15589972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2993240</v>
      </c>
      <c r="E22" s="57">
        <v>3060780</v>
      </c>
      <c r="G22" s="271" t="s">
        <v>19</v>
      </c>
      <c r="H22" s="271"/>
      <c r="I22" s="57">
        <v>1547541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3339479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1504577835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141353004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836264612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720884283</v>
      </c>
      <c r="E34" s="57">
        <v>709127626</v>
      </c>
      <c r="G34" s="271" t="s">
        <v>36</v>
      </c>
      <c r="H34" s="271"/>
      <c r="I34" s="57">
        <v>1881402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9093285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548550311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550475506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691828510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1570938750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3075516585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2278815075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216250755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2062764320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2383688075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3075516585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27" sqref="C27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v>1101020</v>
      </c>
      <c r="E14" s="109">
        <v>201614591</v>
      </c>
      <c r="F14" s="33"/>
      <c r="G14" s="273" t="s">
        <v>7</v>
      </c>
      <c r="H14" s="273"/>
      <c r="I14" s="109">
        <v>75828862</v>
      </c>
      <c r="J14" s="109"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v>921114</v>
      </c>
      <c r="E16" s="109">
        <v>145834351</v>
      </c>
      <c r="F16" s="33"/>
      <c r="G16" s="273" t="s">
        <v>9</v>
      </c>
      <c r="H16" s="273"/>
      <c r="I16" s="109">
        <v>505268</v>
      </c>
      <c r="J16" s="109"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v>0</v>
      </c>
      <c r="E18" s="112">
        <v>110273246</v>
      </c>
      <c r="F18" s="33"/>
      <c r="G18" s="271" t="s">
        <v>11</v>
      </c>
      <c r="H18" s="271"/>
      <c r="I18" s="112">
        <v>0</v>
      </c>
      <c r="J18" s="112">
        <v>122122263</v>
      </c>
      <c r="K18" s="47"/>
    </row>
    <row r="19" spans="1:11" ht="12">
      <c r="A19" s="108"/>
      <c r="B19" s="271" t="s">
        <v>12</v>
      </c>
      <c r="C19" s="271"/>
      <c r="D19" s="112">
        <v>0</v>
      </c>
      <c r="E19" s="112">
        <v>7243393</v>
      </c>
      <c r="F19" s="33"/>
      <c r="G19" s="271" t="s">
        <v>13</v>
      </c>
      <c r="H19" s="271"/>
      <c r="I19" s="112">
        <v>0</v>
      </c>
      <c r="J19" s="112">
        <v>0</v>
      </c>
      <c r="K19" s="47"/>
    </row>
    <row r="20" spans="1:11" ht="12">
      <c r="A20" s="108"/>
      <c r="B20" s="271" t="s">
        <v>14</v>
      </c>
      <c r="C20" s="271"/>
      <c r="D20" s="112">
        <v>0</v>
      </c>
      <c r="E20" s="112">
        <v>28317712</v>
      </c>
      <c r="F20" s="33"/>
      <c r="G20" s="271" t="s">
        <v>15</v>
      </c>
      <c r="H20" s="271"/>
      <c r="I20" s="112">
        <v>0</v>
      </c>
      <c r="J20" s="112">
        <v>0</v>
      </c>
      <c r="K20" s="47"/>
    </row>
    <row r="21" spans="1:11" ht="12">
      <c r="A21" s="108"/>
      <c r="B21" s="271" t="s">
        <v>16</v>
      </c>
      <c r="C21" s="271"/>
      <c r="D21" s="112">
        <v>853574</v>
      </c>
      <c r="E21" s="112">
        <v>0</v>
      </c>
      <c r="F21" s="33"/>
      <c r="G21" s="271" t="s">
        <v>17</v>
      </c>
      <c r="H21" s="271"/>
      <c r="I21" s="112">
        <v>0</v>
      </c>
      <c r="J21" s="112">
        <v>0</v>
      </c>
      <c r="K21" s="47"/>
    </row>
    <row r="22" spans="1:11" ht="12">
      <c r="A22" s="108"/>
      <c r="B22" s="271" t="s">
        <v>18</v>
      </c>
      <c r="C22" s="271"/>
      <c r="D22" s="112">
        <v>67540</v>
      </c>
      <c r="E22" s="112">
        <v>0</v>
      </c>
      <c r="F22" s="33"/>
      <c r="G22" s="271" t="s">
        <v>19</v>
      </c>
      <c r="H22" s="271"/>
      <c r="I22" s="112">
        <v>505268</v>
      </c>
      <c r="J22" s="112">
        <v>0</v>
      </c>
      <c r="K22" s="47"/>
    </row>
    <row r="23" spans="1:11" ht="25.5" customHeight="1">
      <c r="A23" s="108"/>
      <c r="B23" s="271" t="s">
        <v>20</v>
      </c>
      <c r="C23" s="271"/>
      <c r="D23" s="112">
        <v>0</v>
      </c>
      <c r="E23" s="112">
        <v>0</v>
      </c>
      <c r="F23" s="33"/>
      <c r="G23" s="274" t="s">
        <v>21</v>
      </c>
      <c r="H23" s="274"/>
      <c r="I23" s="112">
        <v>0</v>
      </c>
      <c r="J23" s="112">
        <v>3801167</v>
      </c>
      <c r="K23" s="47"/>
    </row>
    <row r="24" spans="1:11" ht="12">
      <c r="A24" s="108"/>
      <c r="B24" s="271" t="s">
        <v>22</v>
      </c>
      <c r="C24" s="271"/>
      <c r="D24" s="112">
        <v>0</v>
      </c>
      <c r="E24" s="112">
        <v>0</v>
      </c>
      <c r="F24" s="33"/>
      <c r="G24" s="271" t="s">
        <v>23</v>
      </c>
      <c r="H24" s="271"/>
      <c r="I24" s="112">
        <v>0</v>
      </c>
      <c r="J24" s="112"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v>0</v>
      </c>
      <c r="J25" s="112">
        <v>0</v>
      </c>
      <c r="K25" s="47"/>
    </row>
    <row r="26" spans="1:11" ht="12">
      <c r="A26" s="110"/>
      <c r="B26" s="273" t="s">
        <v>27</v>
      </c>
      <c r="C26" s="273"/>
      <c r="D26" s="109">
        <v>179906</v>
      </c>
      <c r="E26" s="109"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v>75323594</v>
      </c>
      <c r="J27" s="109">
        <v>47946</v>
      </c>
      <c r="K27" s="47"/>
    </row>
    <row r="28" spans="1:11" ht="12">
      <c r="A28" s="108"/>
      <c r="B28" s="271" t="s">
        <v>29</v>
      </c>
      <c r="C28" s="271"/>
      <c r="D28" s="112">
        <v>0</v>
      </c>
      <c r="E28" s="112"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v>179906</v>
      </c>
      <c r="E29" s="112">
        <v>0</v>
      </c>
      <c r="F29" s="33"/>
      <c r="G29" s="271" t="s">
        <v>30</v>
      </c>
      <c r="H29" s="271"/>
      <c r="I29" s="112">
        <v>0</v>
      </c>
      <c r="J29" s="112">
        <v>0</v>
      </c>
      <c r="K29" s="47"/>
    </row>
    <row r="30" spans="1:11" ht="12">
      <c r="A30" s="108"/>
      <c r="B30" s="271" t="s">
        <v>33</v>
      </c>
      <c r="C30" s="271"/>
      <c r="D30" s="112">
        <v>0</v>
      </c>
      <c r="E30" s="112">
        <v>43684396</v>
      </c>
      <c r="F30" s="33"/>
      <c r="G30" s="271" t="s">
        <v>32</v>
      </c>
      <c r="H30" s="271"/>
      <c r="I30" s="112">
        <v>0</v>
      </c>
      <c r="J30" s="112">
        <v>0</v>
      </c>
      <c r="K30" s="47"/>
    </row>
    <row r="31" spans="1:11" ht="12">
      <c r="A31" s="108"/>
      <c r="B31" s="271" t="s">
        <v>35</v>
      </c>
      <c r="C31" s="271"/>
      <c r="D31" s="112">
        <v>0</v>
      </c>
      <c r="E31" s="112">
        <v>11756657</v>
      </c>
      <c r="F31" s="33"/>
      <c r="G31" s="271" t="s">
        <v>34</v>
      </c>
      <c r="H31" s="271"/>
      <c r="I31" s="112">
        <v>0</v>
      </c>
      <c r="J31" s="112">
        <v>0</v>
      </c>
      <c r="K31" s="47"/>
    </row>
    <row r="32" spans="1:11" ht="12">
      <c r="A32" s="108"/>
      <c r="B32" s="271" t="s">
        <v>37</v>
      </c>
      <c r="C32" s="271"/>
      <c r="D32" s="112">
        <v>0</v>
      </c>
      <c r="E32" s="112">
        <v>339187</v>
      </c>
      <c r="F32" s="33"/>
      <c r="G32" s="271" t="s">
        <v>36</v>
      </c>
      <c r="H32" s="271"/>
      <c r="I32" s="112">
        <v>0</v>
      </c>
      <c r="J32" s="112">
        <v>47946</v>
      </c>
      <c r="K32" s="47"/>
    </row>
    <row r="33" spans="1:11" ht="25.5" customHeight="1">
      <c r="A33" s="108"/>
      <c r="B33" s="274" t="s">
        <v>39</v>
      </c>
      <c r="C33" s="274"/>
      <c r="D33" s="112">
        <v>0</v>
      </c>
      <c r="E33" s="112">
        <v>0</v>
      </c>
      <c r="F33" s="33"/>
      <c r="G33" s="274" t="s">
        <v>38</v>
      </c>
      <c r="H33" s="274"/>
      <c r="I33" s="112">
        <v>4164</v>
      </c>
      <c r="J33" s="112">
        <v>0</v>
      </c>
      <c r="K33" s="47"/>
    </row>
    <row r="34" spans="1:11" ht="12">
      <c r="A34" s="108"/>
      <c r="B34" s="271" t="s">
        <v>41</v>
      </c>
      <c r="C34" s="271"/>
      <c r="D34" s="112">
        <v>0</v>
      </c>
      <c r="E34" s="112">
        <v>0</v>
      </c>
      <c r="F34" s="33"/>
      <c r="G34" s="271" t="s">
        <v>40</v>
      </c>
      <c r="H34" s="271"/>
      <c r="I34" s="112">
        <v>75319430</v>
      </c>
      <c r="J34" s="112">
        <v>0</v>
      </c>
      <c r="K34" s="47"/>
    </row>
    <row r="35" spans="1:11" ht="25.5" customHeight="1">
      <c r="A35" s="108"/>
      <c r="B35" s="274" t="s">
        <v>42</v>
      </c>
      <c r="C35" s="274"/>
      <c r="D35" s="112">
        <v>0</v>
      </c>
      <c r="E35" s="112"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v>0</v>
      </c>
      <c r="E36" s="112">
        <v>0</v>
      </c>
      <c r="F36" s="33"/>
      <c r="G36" s="273" t="s">
        <v>47</v>
      </c>
      <c r="H36" s="273"/>
      <c r="I36" s="109">
        <v>250656085</v>
      </c>
      <c r="J36" s="109"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v>0</v>
      </c>
      <c r="J38" s="109"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v>0</v>
      </c>
      <c r="J40" s="112"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v>0</v>
      </c>
      <c r="J41" s="112"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v>0</v>
      </c>
      <c r="J42" s="112"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v>250656085</v>
      </c>
      <c r="J44" s="109"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v>37693896</v>
      </c>
      <c r="J46" s="112"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v>212962189</v>
      </c>
      <c r="J47" s="112"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v>0</v>
      </c>
      <c r="J48" s="112"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v>0</v>
      </c>
      <c r="J49" s="112"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v>0</v>
      </c>
      <c r="J50" s="112"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v>0</v>
      </c>
      <c r="J52" s="109"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v>0</v>
      </c>
      <c r="J54" s="112"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v>0</v>
      </c>
      <c r="J55" s="115"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1359707498</v>
      </c>
    </row>
    <row r="8" spans="1:5" ht="15">
      <c r="A8" s="296"/>
      <c r="B8" s="295"/>
      <c r="C8" s="292" t="s">
        <v>12</v>
      </c>
      <c r="D8" s="292"/>
      <c r="E8" s="8">
        <f>ESF!D19</f>
        <v>94866756</v>
      </c>
    </row>
    <row r="9" spans="1:5" ht="15">
      <c r="A9" s="296"/>
      <c r="B9" s="295"/>
      <c r="C9" s="292" t="s">
        <v>14</v>
      </c>
      <c r="D9" s="292"/>
      <c r="E9" s="8">
        <f>ESF!D20</f>
        <v>31420369</v>
      </c>
    </row>
    <row r="10" spans="1:5" ht="15">
      <c r="A10" s="296"/>
      <c r="B10" s="295"/>
      <c r="C10" s="292" t="s">
        <v>16</v>
      </c>
      <c r="D10" s="292"/>
      <c r="E10" s="8">
        <f>ESF!D21</f>
        <v>15589972</v>
      </c>
    </row>
    <row r="11" spans="1:5" ht="15">
      <c r="A11" s="296"/>
      <c r="B11" s="295"/>
      <c r="C11" s="292" t="s">
        <v>18</v>
      </c>
      <c r="D11" s="292"/>
      <c r="E11" s="8">
        <f>ESF!D22</f>
        <v>2993240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1504577835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836264612</v>
      </c>
    </row>
    <row r="18" spans="1:5" ht="15">
      <c r="A18" s="296"/>
      <c r="B18" s="295"/>
      <c r="C18" s="292" t="s">
        <v>35</v>
      </c>
      <c r="D18" s="292"/>
      <c r="E18" s="8">
        <f>ESF!D34</f>
        <v>720884283</v>
      </c>
    </row>
    <row r="19" spans="1:5" ht="15">
      <c r="A19" s="296"/>
      <c r="B19" s="295"/>
      <c r="C19" s="292" t="s">
        <v>37</v>
      </c>
      <c r="D19" s="292"/>
      <c r="E19" s="8">
        <f>ESF!D35</f>
        <v>9093285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1570938750</v>
      </c>
    </row>
    <row r="25" spans="1:5" ht="15.75" thickBot="1">
      <c r="A25" s="296"/>
      <c r="B25" s="2"/>
      <c r="C25" s="293" t="s">
        <v>48</v>
      </c>
      <c r="D25" s="293"/>
      <c r="E25" s="9">
        <f>ESF!D43</f>
        <v>3075516585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136465984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1547541</v>
      </c>
    </row>
    <row r="31" spans="1:5" ht="15">
      <c r="A31" s="296"/>
      <c r="B31" s="295"/>
      <c r="C31" s="292" t="s">
        <v>21</v>
      </c>
      <c r="D31" s="292"/>
      <c r="E31" s="8">
        <f>ESF!I23</f>
        <v>3339479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141353004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1881402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548550311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550475506</v>
      </c>
    </row>
    <row r="42" spans="1:5" ht="15.75" thickBot="1">
      <c r="A42" s="296"/>
      <c r="B42" s="2"/>
      <c r="C42" s="293" t="s">
        <v>45</v>
      </c>
      <c r="D42" s="293"/>
      <c r="E42" s="9">
        <f>ESF!I40</f>
        <v>691828510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2278815075</v>
      </c>
    </row>
    <row r="48" spans="1:5" ht="15">
      <c r="A48" s="3"/>
      <c r="B48" s="295"/>
      <c r="C48" s="292" t="s">
        <v>54</v>
      </c>
      <c r="D48" s="292"/>
      <c r="E48" s="8">
        <f>ESF!I52</f>
        <v>216250755</v>
      </c>
    </row>
    <row r="49" spans="1:5" ht="15">
      <c r="A49" s="3"/>
      <c r="B49" s="295"/>
      <c r="C49" s="292" t="s">
        <v>55</v>
      </c>
      <c r="D49" s="292"/>
      <c r="E49" s="8">
        <f>ESF!I53</f>
        <v>2062764320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2383688075</v>
      </c>
    </row>
    <row r="57" spans="1:5" ht="15.75" thickBot="1">
      <c r="A57" s="3"/>
      <c r="B57" s="2"/>
      <c r="C57" s="293" t="s">
        <v>63</v>
      </c>
      <c r="D57" s="293"/>
      <c r="E57" s="9">
        <f>ESF!I65</f>
        <v>3075516585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1101020</v>
      </c>
    </row>
    <row r="119" spans="2:5" ht="15">
      <c r="B119" s="297"/>
      <c r="C119" s="299" t="s">
        <v>8</v>
      </c>
      <c r="D119" s="299"/>
      <c r="E119" s="11">
        <f>ECSF!D16</f>
        <v>921114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853574</v>
      </c>
    </row>
    <row r="124" spans="2:5" ht="15">
      <c r="B124" s="297"/>
      <c r="C124" s="292" t="s">
        <v>18</v>
      </c>
      <c r="D124" s="292"/>
      <c r="E124" s="12">
        <f>ECSF!D22</f>
        <v>67540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75828862</v>
      </c>
    </row>
    <row r="138" spans="2:5" ht="15">
      <c r="B138" s="297"/>
      <c r="C138" s="299" t="s">
        <v>9</v>
      </c>
      <c r="D138" s="299"/>
      <c r="E138" s="11">
        <f>ECSF!I16</f>
        <v>505268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505268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75323594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75319430</v>
      </c>
    </row>
    <row r="154" spans="2:5" ht="15">
      <c r="B154" s="297"/>
      <c r="C154" s="299" t="s">
        <v>47</v>
      </c>
      <c r="D154" s="299"/>
      <c r="E154" s="11">
        <f>ECSF!I36</f>
        <v>250656085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250656085</v>
      </c>
    </row>
    <row r="160" spans="2:5" ht="15">
      <c r="B160" s="297"/>
      <c r="C160" s="292" t="s">
        <v>54</v>
      </c>
      <c r="D160" s="292"/>
      <c r="E160" s="12">
        <f>ECSF!I46</f>
        <v>37693896</v>
      </c>
    </row>
    <row r="161" spans="2:5" ht="15">
      <c r="B161" s="297"/>
      <c r="C161" s="292" t="s">
        <v>55</v>
      </c>
      <c r="D161" s="292"/>
      <c r="E161" s="12">
        <f>ECSF!I47</f>
        <v>212962189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201614591</v>
      </c>
    </row>
    <row r="169" spans="2:5" ht="15" customHeight="1">
      <c r="B169" s="297"/>
      <c r="C169" s="299" t="s">
        <v>8</v>
      </c>
      <c r="D169" s="299"/>
      <c r="E169" s="11">
        <f>ECSF!E16</f>
        <v>145834351</v>
      </c>
    </row>
    <row r="170" spans="2:5" ht="15" customHeight="1">
      <c r="B170" s="297"/>
      <c r="C170" s="292" t="s">
        <v>10</v>
      </c>
      <c r="D170" s="292"/>
      <c r="E170" s="12">
        <f>ECSF!E18</f>
        <v>110273246</v>
      </c>
    </row>
    <row r="171" spans="2:5" ht="15" customHeight="1">
      <c r="B171" s="297"/>
      <c r="C171" s="292" t="s">
        <v>12</v>
      </c>
      <c r="D171" s="292"/>
      <c r="E171" s="12">
        <f>ECSF!E19</f>
        <v>7243393</v>
      </c>
    </row>
    <row r="172" spans="2:5" ht="15">
      <c r="B172" s="297"/>
      <c r="C172" s="292" t="s">
        <v>14</v>
      </c>
      <c r="D172" s="292"/>
      <c r="E172" s="12">
        <f>ECSF!E20</f>
        <v>28317712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55780240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43684396</v>
      </c>
    </row>
    <row r="181" spans="2:5" ht="15" customHeight="1">
      <c r="B181" s="297"/>
      <c r="C181" s="292" t="s">
        <v>35</v>
      </c>
      <c r="D181" s="292"/>
      <c r="E181" s="12">
        <f>ECSF!E31</f>
        <v>11756657</v>
      </c>
    </row>
    <row r="182" spans="2:5" ht="15" customHeight="1">
      <c r="B182" s="297"/>
      <c r="C182" s="292" t="s">
        <v>37</v>
      </c>
      <c r="D182" s="292"/>
      <c r="E182" s="12">
        <f>ECSF!E32</f>
        <v>339187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125971376</v>
      </c>
    </row>
    <row r="188" spans="2:5" ht="15">
      <c r="B188" s="297"/>
      <c r="C188" s="299" t="s">
        <v>9</v>
      </c>
      <c r="D188" s="299"/>
      <c r="E188" s="11">
        <f>ECSF!J16</f>
        <v>125923430</v>
      </c>
    </row>
    <row r="189" spans="2:5" ht="15">
      <c r="B189" s="297"/>
      <c r="C189" s="292" t="s">
        <v>11</v>
      </c>
      <c r="D189" s="292"/>
      <c r="E189" s="12">
        <f>ECSF!J18</f>
        <v>122122263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3801167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47946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47946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B26" sqref="B26:C2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691828510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691828510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212962189</v>
      </c>
      <c r="F34" s="218">
        <f>SUM(F35:F38)</f>
        <v>216250755</v>
      </c>
      <c r="G34" s="218">
        <f>SUM(G35:G38)</f>
        <v>0</v>
      </c>
      <c r="H34" s="218">
        <f>SUM(D34:G34)</f>
        <v>429212944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216250755</v>
      </c>
      <c r="G35" s="219">
        <v>0</v>
      </c>
      <c r="H35" s="217">
        <f>SUM(D35:G35)</f>
        <v>216250755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212962189</v>
      </c>
      <c r="F36" s="219">
        <v>0</v>
      </c>
      <c r="G36" s="219">
        <v>0</v>
      </c>
      <c r="H36" s="217">
        <f>SUM(D36:G36)</f>
        <v>212962189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2167437320</v>
      </c>
      <c r="F40" s="223">
        <f>F29+F34</f>
        <v>216250755</v>
      </c>
      <c r="G40" s="223">
        <f>G27+G29+G34</f>
        <v>0</v>
      </c>
      <c r="H40" s="223">
        <f>SUM(D40:G40)</f>
        <v>2383688075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951178506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1101020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1101020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91341345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43684396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189810972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11756657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35900292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512081929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-90240325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227176775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22108830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734927751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561136229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326484947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29898831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86934264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f>75828862+250656085</f>
        <v>326484947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342222131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42074884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125971376+216250755</f>
        <v>342222131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-15737184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110273246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14852184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216250755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1359707498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29:O38" unlockedFormula="1"/>
    <ignoredError sqref="P29:P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2016-10-10T18:03:43Z</dcterms:modified>
  <cp:category/>
  <cp:version/>
  <cp:contentType/>
  <cp:contentStatus/>
</cp:coreProperties>
</file>